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veldkamp\Documents\2025-2026\"/>
    </mc:Choice>
  </mc:AlternateContent>
  <bookViews>
    <workbookView xWindow="0" yWindow="0" windowWidth="28800" windowHeight="11775"/>
  </bookViews>
  <sheets>
    <sheet name="Form" sheetId="1" r:id="rId1"/>
  </sheets>
  <definedNames>
    <definedName name="_xlnm.Print_Titles" localSheetId="0">Form!$3:$3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1" l="1"/>
  <c r="E22" i="1"/>
  <c r="E23" i="1"/>
  <c r="E21" i="1"/>
  <c r="E20" i="1"/>
  <c r="E17" i="1"/>
  <c r="E18" i="1"/>
  <c r="E16" i="1"/>
  <c r="E15" i="1"/>
  <c r="E12" i="1"/>
  <c r="E13" i="1"/>
  <c r="E11" i="1"/>
  <c r="E10" i="1"/>
  <c r="E7" i="1"/>
  <c r="E8" i="1"/>
  <c r="E6" i="1"/>
  <c r="E5" i="1"/>
</calcChain>
</file>

<file path=xl/sharedStrings.xml><?xml version="1.0" encoding="utf-8"?>
<sst xmlns="http://schemas.openxmlformats.org/spreadsheetml/2006/main" count="46" uniqueCount="29">
  <si>
    <t>Strong Readers Required Website Information</t>
  </si>
  <si>
    <t>Total Number of Students in Grade-Level</t>
  </si>
  <si>
    <t>Number of students who have been enrolled in the district for less than 2 years</t>
  </si>
  <si>
    <t>% of Students</t>
  </si>
  <si>
    <t>Kindergarten</t>
  </si>
  <si>
    <t>First Grade</t>
  </si>
  <si>
    <t>Second Grade</t>
  </si>
  <si>
    <t>Third Grade</t>
  </si>
  <si>
    <t>Number of students who did not meet grade-level target on the screener</t>
  </si>
  <si>
    <t>Number of students who demonstrated proficiency on the screener</t>
  </si>
  <si>
    <t>Total Number of Students on an IEP</t>
  </si>
  <si>
    <t>School District Board of Education Policy to implement the provisions of the Strong Readers Act</t>
  </si>
  <si>
    <t>Category</t>
  </si>
  <si>
    <t>Included Expenses</t>
  </si>
  <si>
    <t>Amount</t>
  </si>
  <si>
    <t>Instruction</t>
  </si>
  <si>
    <t>Books, technology, and salaries</t>
  </si>
  <si>
    <t>Instructional Staff Training</t>
  </si>
  <si>
    <t>Registration, travel, or stipends related to literacy trainings</t>
  </si>
  <si>
    <t>Academic Student Assessment</t>
  </si>
  <si>
    <t>Diagnostic and progress monitoring assessments</t>
  </si>
  <si>
    <t>Vehicle Operation Services</t>
  </si>
  <si>
    <t>Salaries for summer school bus drivers</t>
  </si>
  <si>
    <t>Number of staff implementing the provisions of the Strong Readers Act</t>
  </si>
  <si>
    <t>Average daily classroom time devoted to implementing the provisions of the Strong Readers Act</t>
  </si>
  <si>
    <t>Number of students who are on an IEP and demonstrated proficiency on the screener</t>
  </si>
  <si>
    <t>District Expenditures</t>
  </si>
  <si>
    <t>2.5 hours</t>
  </si>
  <si>
    <t>https://www.keystonerangers.org/vimages/shared/vnews/stories/689a1d11466de/Strong%20Readers%20Act%20Policy.pdf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</si>
</sst>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10]&quot;&lt;10&quot;;General\ "/>
  </numFmts>
  <fonts count="17">
    <font>
      <sz val="10"/>
      <color theme="1" tint="0.14996795556505021"/>
      <name val="Euphemia"/>
      <family val="2"/>
      <scheme val="minor"/>
    </font>
    <font>
      <sz val="11"/>
      <color theme="1" tint="0.14999847407452621"/>
      <name val="Euphemia"/>
      <family val="2"/>
      <scheme val="minor"/>
    </font>
    <font>
      <b/>
      <sz val="12"/>
      <color theme="1" tint="0.14999847407452621"/>
      <name val="Arial Black"/>
      <family val="2"/>
      <scheme val="major"/>
    </font>
    <font>
      <sz val="10"/>
      <color theme="1" tint="0.14999847407452621"/>
      <name val="Euphemia"/>
      <family val="2"/>
      <scheme val="minor"/>
    </font>
    <font>
      <sz val="11"/>
      <color theme="4"/>
      <name val="Arial Black"/>
      <family val="2"/>
      <scheme val="major"/>
    </font>
    <font>
      <sz val="11"/>
      <color theme="0"/>
      <name val="Arial Black"/>
      <family val="2"/>
      <scheme val="major"/>
    </font>
    <font>
      <b/>
      <sz val="26"/>
      <color theme="4"/>
      <name val="Arial Black"/>
      <family val="2"/>
      <scheme val="major"/>
    </font>
    <font>
      <sz val="11"/>
      <color theme="3"/>
      <name val="Arial Black"/>
      <family val="2"/>
      <scheme val="major"/>
    </font>
    <font>
      <b/>
      <sz val="26"/>
      <color theme="0"/>
      <name val="Arial Black"/>
      <family val="2"/>
      <scheme val="major"/>
    </font>
    <font>
      <sz val="12"/>
      <name val="Arial Black"/>
      <family val="2"/>
      <scheme val="major"/>
    </font>
    <font>
      <b/>
      <sz val="12"/>
      <color theme="0"/>
      <name val="Arial Black"/>
      <family val="2"/>
      <scheme val="major"/>
    </font>
    <font>
      <b/>
      <sz val="12"/>
      <color theme="1" tint="0.1499984740745262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 tint="0.14999847407452621"/>
      <name val="Arial"/>
      <family val="2"/>
    </font>
    <font>
      <b/>
      <sz val="12"/>
      <name val="Arial Black"/>
      <family val="2"/>
      <scheme val="major"/>
    </font>
    <font>
      <sz val="12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66A6"/>
        <bgColor indexed="64"/>
      </patternFill>
    </fill>
    <fill>
      <patternFill patternType="solid">
        <fgColor rgb="FFDE9027"/>
        <bgColor indexed="64"/>
      </patternFill>
    </fill>
    <fill>
      <patternFill patternType="solid">
        <fgColor rgb="FF78787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E9027"/>
        <bgColor rgb="FF000000"/>
      </patternFill>
    </fill>
  </fills>
  <borders count="50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79998168889431442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hair">
        <color theme="4" tint="0.39994506668294322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4" borderId="1" applyNumberFormat="0" applyProtection="0">
      <alignment vertical="center"/>
    </xf>
    <xf numFmtId="0" fontId="4" fillId="2" borderId="2" applyNumberForma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2" fillId="7" borderId="16" xfId="0" applyFont="1" applyFill="1" applyBorder="1" applyAlignment="1">
      <alignment horizontal="left" vertical="center"/>
    </xf>
    <xf numFmtId="0" fontId="14" fillId="0" borderId="0" xfId="0" applyFont="1"/>
    <xf numFmtId="0" fontId="11" fillId="8" borderId="29" xfId="0" applyFont="1" applyFill="1" applyBorder="1" applyAlignment="1">
      <alignment horizontal="right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3" fontId="9" fillId="6" borderId="7" xfId="0" applyNumberFormat="1" applyFont="1" applyFill="1" applyBorder="1" applyAlignment="1">
      <alignment horizontal="center" vertical="center"/>
    </xf>
    <xf numFmtId="3" fontId="9" fillId="6" borderId="17" xfId="0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10" fontId="11" fillId="3" borderId="44" xfId="0" applyNumberFormat="1" applyFont="1" applyFill="1" applyBorder="1" applyAlignment="1">
      <alignment horizontal="center" vertical="center"/>
    </xf>
    <xf numFmtId="10" fontId="11" fillId="3" borderId="35" xfId="0" applyNumberFormat="1" applyFont="1" applyFill="1" applyBorder="1" applyAlignment="1">
      <alignment horizontal="center" vertical="center"/>
    </xf>
    <xf numFmtId="3" fontId="9" fillId="6" borderId="42" xfId="0" applyNumberFormat="1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14" fillId="3" borderId="36" xfId="0" applyFont="1" applyFill="1" applyBorder="1" applyAlignment="1" applyProtection="1">
      <alignment horizontal="center" vertical="center"/>
      <protection locked="0"/>
    </xf>
    <xf numFmtId="0" fontId="11" fillId="3" borderId="36" xfId="0" applyFont="1" applyFill="1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vertical="center"/>
      <protection locked="0"/>
    </xf>
    <xf numFmtId="0" fontId="12" fillId="3" borderId="30" xfId="0" applyFont="1" applyFill="1" applyBorder="1" applyAlignment="1" applyProtection="1">
      <alignment vertical="center"/>
      <protection locked="0"/>
    </xf>
    <xf numFmtId="0" fontId="12" fillId="3" borderId="35" xfId="0" applyFont="1" applyFill="1" applyBorder="1" applyAlignment="1" applyProtection="1">
      <alignment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3" fontId="9" fillId="6" borderId="43" xfId="0" applyNumberFormat="1" applyFont="1" applyFill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vertical="center" wrapText="1"/>
    </xf>
    <xf numFmtId="0" fontId="12" fillId="3" borderId="24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vertical="center" wrapText="1"/>
    </xf>
    <xf numFmtId="0" fontId="13" fillId="3" borderId="34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 applyProtection="1">
      <alignment horizontal="center" vertical="center"/>
      <protection locked="0"/>
    </xf>
    <xf numFmtId="3" fontId="15" fillId="6" borderId="17" xfId="0" applyNumberFormat="1" applyFont="1" applyFill="1" applyBorder="1" applyAlignment="1">
      <alignment horizontal="center" vertical="center" wrapText="1"/>
    </xf>
    <xf numFmtId="3" fontId="15" fillId="6" borderId="0" xfId="0" applyNumberFormat="1" applyFont="1" applyFill="1" applyAlignment="1">
      <alignment horizontal="center" vertical="center" wrapText="1"/>
    </xf>
    <xf numFmtId="164" fontId="11" fillId="3" borderId="21" xfId="0" applyNumberFormat="1" applyFont="1" applyFill="1" applyBorder="1" applyAlignment="1" applyProtection="1">
      <alignment horizontal="center" vertical="center"/>
      <protection locked="0"/>
    </xf>
    <xf numFmtId="0" fontId="16" fillId="10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2" fillId="3" borderId="8" xfId="0" applyFont="1" applyFill="1" applyBorder="1" applyAlignment="1" applyProtection="1">
      <alignment vertical="top"/>
      <protection locked="0"/>
    </xf>
    <xf numFmtId="0" fontId="12" fillId="3" borderId="9" xfId="0" applyFont="1" applyFill="1" applyBorder="1" applyAlignment="1" applyProtection="1">
      <alignment vertical="top"/>
      <protection locked="0"/>
    </xf>
    <xf numFmtId="0" fontId="12" fillId="3" borderId="10" xfId="0" applyFont="1" applyFill="1" applyBorder="1" applyAlignment="1" applyProtection="1">
      <alignment vertical="top"/>
      <protection locked="0"/>
    </xf>
    <xf numFmtId="0" fontId="12" fillId="3" borderId="11" xfId="0" applyFont="1" applyFill="1" applyBorder="1" applyAlignment="1" applyProtection="1">
      <alignment vertical="top"/>
      <protection locked="0"/>
    </xf>
    <xf numFmtId="0" fontId="12" fillId="3" borderId="0" xfId="0" applyFont="1" applyFill="1" applyBorder="1" applyAlignment="1" applyProtection="1">
      <alignment vertical="top"/>
      <protection locked="0"/>
    </xf>
    <xf numFmtId="0" fontId="12" fillId="3" borderId="12" xfId="0" applyFont="1" applyFill="1" applyBorder="1" applyAlignment="1" applyProtection="1">
      <alignment vertical="top"/>
      <protection locked="0"/>
    </xf>
    <xf numFmtId="0" fontId="12" fillId="3" borderId="13" xfId="0" applyFont="1" applyFill="1" applyBorder="1" applyAlignment="1" applyProtection="1">
      <alignment vertical="top"/>
      <protection locked="0"/>
    </xf>
    <xf numFmtId="0" fontId="12" fillId="3" borderId="14" xfId="0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 applyProtection="1">
      <alignment vertical="top"/>
      <protection locked="0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12" fillId="9" borderId="48" xfId="0" applyFont="1" applyFill="1" applyBorder="1" applyAlignment="1">
      <alignment horizontal="left" vertical="center" wrapText="1"/>
    </xf>
    <xf numFmtId="0" fontId="12" fillId="9" borderId="49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3" fillId="3" borderId="32" xfId="0" applyFont="1" applyFill="1" applyBorder="1" applyAlignment="1">
      <alignment horizontal="left" vertical="center" wrapText="1"/>
    </xf>
    <xf numFmtId="0" fontId="13" fillId="3" borderId="33" xfId="0" applyFont="1" applyFill="1" applyBorder="1" applyAlignment="1">
      <alignment horizontal="left" vertical="center" wrapText="1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1">
    <dxf>
      <numFmt numFmtId="165" formatCode="&quot;&lt;10&quot;"/>
    </dxf>
  </dxfs>
  <tableStyles count="0" defaultTableStyle="TableStyleMedium2" defaultPivotStyle="PivotStyleLight16"/>
  <colors>
    <mruColors>
      <color rgb="FF0066A6"/>
      <color rgb="FFDE9027"/>
      <color rgb="FF78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</xdr:col>
      <xdr:colOff>1123950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2D0B12-4D06-339C-1D7E-C5988844A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1114425" cy="1019175"/>
        </a:xfrm>
        <a:prstGeom prst="rect">
          <a:avLst/>
        </a:prstGeom>
      </xdr:spPr>
    </xdr:pic>
    <xdr:clientData/>
  </xdr:twoCellAnchor>
  <xdr:twoCellAnchor editAs="oneCell">
    <xdr:from>
      <xdr:col>4</xdr:col>
      <xdr:colOff>1685925</xdr:colOff>
      <xdr:row>1</xdr:row>
      <xdr:rowOff>9525</xdr:rowOff>
    </xdr:from>
    <xdr:to>
      <xdr:col>5</xdr:col>
      <xdr:colOff>1058</xdr:colOff>
      <xdr:row>2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3BD47A-E6D6-44CB-8A51-35A09109DDF5}"/>
            </a:ext>
            <a:ext uri="{147F2762-F138-4A5C-976F-8EAC2B608ADB}">
              <a16:predDERef xmlns:a16="http://schemas.microsoft.com/office/drawing/2014/main" pred="{6B2D0B12-4D06-339C-1D7E-C5988844A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3600" y="66675"/>
          <a:ext cx="1114425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hannel Marketing Budge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6A0C9"/>
      </a:accent1>
      <a:accent2>
        <a:srgbClr val="E37E42"/>
      </a:accent2>
      <a:accent3>
        <a:srgbClr val="88CA5B"/>
      </a:accent3>
      <a:accent4>
        <a:srgbClr val="9A60A2"/>
      </a:accent4>
      <a:accent5>
        <a:srgbClr val="F2C02D"/>
      </a:accent5>
      <a:accent6>
        <a:srgbClr val="F2726F"/>
      </a:accent6>
      <a:hlink>
        <a:srgbClr val="46A0C9"/>
      </a:hlink>
      <a:folHlink>
        <a:srgbClr val="9A60A2"/>
      </a:folHlink>
    </a:clrScheme>
    <a:fontScheme name="Channel Marketing Budget">
      <a:majorFont>
        <a:latin typeface="Arial Black"/>
        <a:ea typeface=""/>
        <a:cs typeface=""/>
      </a:majorFont>
      <a:minorFont>
        <a:latin typeface="Euphem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O49"/>
  <sheetViews>
    <sheetView showGridLines="0" tabSelected="1" topLeftCell="A34" zoomScale="90" zoomScaleNormal="90" zoomScalePageLayoutView="90" workbookViewId="0">
      <selection activeCell="C34" sqref="C34"/>
    </sheetView>
  </sheetViews>
  <sheetFormatPr defaultColWidth="8.85546875" defaultRowHeight="19.5" customHeight="1"/>
  <cols>
    <col min="1" max="1" width="1" style="1" customWidth="1"/>
    <col min="2" max="2" width="57.85546875" style="1" customWidth="1"/>
    <col min="3" max="3" width="47.42578125" style="1" customWidth="1"/>
    <col min="4" max="4" width="49.42578125" style="3" customWidth="1"/>
    <col min="5" max="5" width="37" style="3" customWidth="1"/>
    <col min="6" max="6" width="33.28515625" style="1" bestFit="1" customWidth="1"/>
    <col min="7" max="7" width="34.85546875" style="3" bestFit="1" customWidth="1"/>
    <col min="8" max="8" width="37" style="3" customWidth="1"/>
    <col min="9" max="9" width="33.28515625" style="1" bestFit="1" customWidth="1"/>
    <col min="10" max="10" width="34.85546875" style="3" bestFit="1" customWidth="1"/>
    <col min="11" max="11" width="37" style="3" customWidth="1"/>
    <col min="12" max="12" width="33.28515625" style="1" bestFit="1" customWidth="1"/>
    <col min="13" max="13" width="34.85546875" style="3" bestFit="1" customWidth="1"/>
    <col min="14" max="14" width="37" style="3" customWidth="1"/>
    <col min="15" max="16384" width="8.85546875" style="1"/>
  </cols>
  <sheetData>
    <row r="1" spans="2:14" ht="4.5" customHeight="1"/>
    <row r="2" spans="2:14" ht="63" customHeight="1">
      <c r="B2" s="57" t="s">
        <v>0</v>
      </c>
      <c r="C2" s="58"/>
      <c r="D2" s="58"/>
      <c r="E2" s="59"/>
    </row>
    <row r="3" spans="2:14" s="2" customFormat="1" ht="19.5" customHeight="1" thickBot="1">
      <c r="B3" s="60"/>
      <c r="C3" s="61"/>
      <c r="D3" s="61"/>
      <c r="E3" s="62"/>
      <c r="F3" s="1"/>
      <c r="G3" s="3"/>
      <c r="H3" s="3"/>
      <c r="I3" s="1"/>
      <c r="J3" s="3"/>
      <c r="K3" s="3"/>
      <c r="L3" s="1"/>
      <c r="M3" s="3"/>
      <c r="N3" s="3"/>
    </row>
    <row r="4" spans="2:14" s="2" customFormat="1" ht="36" customHeight="1" thickBot="1">
      <c r="B4" s="15"/>
      <c r="C4" s="18" t="s">
        <v>1</v>
      </c>
      <c r="D4" s="18" t="s">
        <v>2</v>
      </c>
      <c r="E4" s="29" t="s">
        <v>3</v>
      </c>
      <c r="G4" s="3"/>
    </row>
    <row r="5" spans="2:14" s="2" customFormat="1" ht="24.95" customHeight="1">
      <c r="B5" s="7" t="s">
        <v>4</v>
      </c>
      <c r="C5" s="21">
        <v>26</v>
      </c>
      <c r="D5" s="21">
        <v>8</v>
      </c>
      <c r="E5" s="16">
        <f>IF(OR(C5="", D5=""), "% of students will auto-populate", IFERROR(D5/C5, ""))</f>
        <v>0.30769230769230771</v>
      </c>
      <c r="G5" s="3"/>
    </row>
    <row r="6" spans="2:14" s="2" customFormat="1" ht="24.95" customHeight="1">
      <c r="B6" s="8" t="s">
        <v>5</v>
      </c>
      <c r="C6" s="21">
        <v>32</v>
      </c>
      <c r="D6" s="21">
        <v>2</v>
      </c>
      <c r="E6" s="16">
        <f>IF(OR(C6="", D6=""), "", IFERROR(D6/C6, ""))</f>
        <v>6.25E-2</v>
      </c>
    </row>
    <row r="7" spans="2:14" ht="26.1" customHeight="1">
      <c r="B7" s="9" t="s">
        <v>6</v>
      </c>
      <c r="C7" s="21">
        <v>32</v>
      </c>
      <c r="D7" s="21">
        <v>8</v>
      </c>
      <c r="E7" s="16">
        <f t="shared" ref="E7:E8" si="0">IF(OR(C7="", D7=""), "", IFERROR(D7/C7, ""))</f>
        <v>0.25</v>
      </c>
      <c r="G7" s="1"/>
      <c r="H7" s="1"/>
      <c r="J7" s="1"/>
      <c r="K7" s="1"/>
      <c r="M7" s="1"/>
      <c r="N7" s="1"/>
    </row>
    <row r="8" spans="2:14" ht="26.1" customHeight="1">
      <c r="B8" s="8" t="s">
        <v>7</v>
      </c>
      <c r="C8" s="21">
        <v>31</v>
      </c>
      <c r="D8" s="21">
        <v>0</v>
      </c>
      <c r="E8" s="16">
        <f t="shared" si="0"/>
        <v>0</v>
      </c>
      <c r="G8" s="1"/>
      <c r="H8" s="1"/>
      <c r="J8" s="1"/>
      <c r="K8" s="1"/>
      <c r="M8" s="1"/>
      <c r="N8" s="1"/>
    </row>
    <row r="9" spans="2:14" ht="36" customHeight="1">
      <c r="B9" s="4"/>
      <c r="C9" s="12" t="s">
        <v>1</v>
      </c>
      <c r="D9" s="12" t="s">
        <v>8</v>
      </c>
      <c r="E9" s="11" t="s">
        <v>3</v>
      </c>
    </row>
    <row r="10" spans="2:14" ht="24.95" customHeight="1">
      <c r="B10" s="10" t="s">
        <v>4</v>
      </c>
      <c r="C10" s="21">
        <v>10</v>
      </c>
      <c r="D10" s="36">
        <v>9</v>
      </c>
      <c r="E10" s="16">
        <f>IF(OR(C10="", D10=""), "% of students will auto-populate", IFERROR(D10/C10, ""))</f>
        <v>0.9</v>
      </c>
    </row>
    <row r="11" spans="2:14" ht="24.95" customHeight="1">
      <c r="B11" s="8" t="s">
        <v>5</v>
      </c>
      <c r="C11" s="21">
        <v>18</v>
      </c>
      <c r="D11" s="36">
        <v>17</v>
      </c>
      <c r="E11" s="16">
        <f>IF(OR(C11="", D11=""), "", IFERROR(D11/C11, ""))</f>
        <v>0.94444444444444442</v>
      </c>
    </row>
    <row r="12" spans="2:14" ht="24.95" customHeight="1">
      <c r="B12" s="9" t="s">
        <v>6</v>
      </c>
      <c r="C12" s="21">
        <v>19</v>
      </c>
      <c r="D12" s="36">
        <v>16</v>
      </c>
      <c r="E12" s="16">
        <f t="shared" ref="E12:E13" si="1">IF(OR(C12="", D12=""), "", IFERROR(D12/C12, ""))</f>
        <v>0.84210526315789469</v>
      </c>
    </row>
    <row r="13" spans="2:14" ht="24.95" customHeight="1">
      <c r="B13" s="8" t="s">
        <v>7</v>
      </c>
      <c r="C13" s="21">
        <v>12</v>
      </c>
      <c r="D13" s="36">
        <v>8</v>
      </c>
      <c r="E13" s="16">
        <f t="shared" si="1"/>
        <v>0.66666666666666663</v>
      </c>
    </row>
    <row r="14" spans="2:14" ht="36" customHeight="1">
      <c r="B14" s="4"/>
      <c r="C14" s="37" t="s">
        <v>1</v>
      </c>
      <c r="D14" s="37" t="s">
        <v>9</v>
      </c>
      <c r="E14" s="30" t="s">
        <v>3</v>
      </c>
    </row>
    <row r="15" spans="2:14" ht="26.1" customHeight="1">
      <c r="B15" s="10" t="s">
        <v>4</v>
      </c>
      <c r="C15" s="21">
        <v>10</v>
      </c>
      <c r="D15" s="36">
        <v>1</v>
      </c>
      <c r="E15" s="16">
        <f>IF(OR(C15="", D15=""), "% of students will auto-populate", IFERROR(D15/C15, ""))</f>
        <v>0.1</v>
      </c>
    </row>
    <row r="16" spans="2:14" ht="26.1" customHeight="1">
      <c r="B16" s="8" t="s">
        <v>5</v>
      </c>
      <c r="C16" s="21">
        <v>18</v>
      </c>
      <c r="D16" s="36">
        <v>1</v>
      </c>
      <c r="E16" s="16">
        <f>IF(OR(C16="", D16=""), "", IFERROR(D16/C16, ""))</f>
        <v>5.5555555555555552E-2</v>
      </c>
    </row>
    <row r="17" spans="2:15" ht="26.1" customHeight="1">
      <c r="B17" s="8" t="s">
        <v>6</v>
      </c>
      <c r="C17" s="21">
        <v>19</v>
      </c>
      <c r="D17" s="36">
        <v>2</v>
      </c>
      <c r="E17" s="16">
        <f t="shared" ref="E17:E18" si="2">IF(OR(C17="", D17=""), "", IFERROR(D17/C17, ""))</f>
        <v>0.10526315789473684</v>
      </c>
    </row>
    <row r="18" spans="2:15" ht="26.1" customHeight="1">
      <c r="B18" s="13" t="s">
        <v>7</v>
      </c>
      <c r="C18" s="21">
        <v>12</v>
      </c>
      <c r="D18" s="36">
        <v>2</v>
      </c>
      <c r="E18" s="16">
        <f t="shared" si="2"/>
        <v>0.16666666666666666</v>
      </c>
    </row>
    <row r="19" spans="2:15" ht="36" customHeight="1">
      <c r="B19" s="4"/>
      <c r="C19" s="38" t="s">
        <v>10</v>
      </c>
      <c r="D19" s="40" t="s">
        <v>25</v>
      </c>
      <c r="E19" s="30" t="s">
        <v>3</v>
      </c>
    </row>
    <row r="20" spans="2:15" ht="26.1" customHeight="1">
      <c r="B20" s="10" t="s">
        <v>4</v>
      </c>
      <c r="C20" s="22">
        <v>2</v>
      </c>
      <c r="D20" s="36">
        <v>0</v>
      </c>
      <c r="E20" s="16">
        <f>IF(OR(C20="", D20=""), "% of students will auto-populate", IFERROR(D20/C20, ""))</f>
        <v>0</v>
      </c>
    </row>
    <row r="21" spans="2:15" ht="26.1" customHeight="1">
      <c r="B21" s="8" t="s">
        <v>5</v>
      </c>
      <c r="C21" s="22">
        <v>4</v>
      </c>
      <c r="D21" s="36">
        <v>0</v>
      </c>
      <c r="E21" s="16">
        <f>IF(OR(C21="", D21=""), "", IFERROR(D21/C21, ""))</f>
        <v>0</v>
      </c>
    </row>
    <row r="22" spans="2:15" ht="26.1" customHeight="1">
      <c r="B22" s="9" t="s">
        <v>6</v>
      </c>
      <c r="C22" s="22">
        <v>3</v>
      </c>
      <c r="D22" s="36">
        <v>0</v>
      </c>
      <c r="E22" s="16">
        <f t="shared" ref="E22:E23" si="3">IF(OR(C22="", D22=""), "", IFERROR(D22/C22, ""))</f>
        <v>0</v>
      </c>
    </row>
    <row r="23" spans="2:15" ht="26.1" customHeight="1" thickBot="1">
      <c r="B23" s="14" t="s">
        <v>7</v>
      </c>
      <c r="C23" s="23">
        <v>6</v>
      </c>
      <c r="D23" s="39">
        <v>1</v>
      </c>
      <c r="E23" s="17">
        <f t="shared" si="3"/>
        <v>0.16666666666666666</v>
      </c>
      <c r="F23" s="3"/>
    </row>
    <row r="24" spans="2:15" ht="26.1" customHeight="1">
      <c r="B24" s="41"/>
      <c r="C24" s="41"/>
      <c r="D24" s="41"/>
      <c r="E24" s="41"/>
      <c r="F24" s="41"/>
    </row>
    <row r="25" spans="2:15" ht="26.1" customHeight="1" thickBot="1">
      <c r="B25" s="41"/>
      <c r="C25" s="41"/>
      <c r="D25" s="41"/>
      <c r="E25" s="41"/>
      <c r="F25" s="3"/>
    </row>
    <row r="26" spans="2:15" ht="56.25" customHeight="1" thickBot="1">
      <c r="B26" s="19" t="s">
        <v>23</v>
      </c>
      <c r="C26" s="27">
        <v>4</v>
      </c>
      <c r="D26" s="20" t="s">
        <v>24</v>
      </c>
      <c r="E26" s="28" t="s">
        <v>27</v>
      </c>
      <c r="G26" s="1"/>
      <c r="I26" s="3"/>
      <c r="J26" s="1"/>
      <c r="L26" s="3"/>
      <c r="M26" s="1"/>
      <c r="O26" s="3"/>
    </row>
    <row r="27" spans="2:15" ht="21" customHeight="1"/>
    <row r="29" spans="2:15" ht="19.5" customHeight="1">
      <c r="B29" s="51" t="s">
        <v>11</v>
      </c>
      <c r="C29" s="52"/>
      <c r="D29" s="52"/>
      <c r="E29" s="53"/>
    </row>
    <row r="30" spans="2:15" ht="19.5" customHeight="1">
      <c r="B30" s="54"/>
      <c r="C30" s="55"/>
      <c r="D30" s="55"/>
      <c r="E30" s="56"/>
    </row>
    <row r="31" spans="2:15" ht="19.5" customHeight="1">
      <c r="B31" s="42" t="s">
        <v>28</v>
      </c>
      <c r="C31" s="43"/>
      <c r="D31" s="43"/>
      <c r="E31" s="44"/>
    </row>
    <row r="32" spans="2:15" ht="19.5" customHeight="1">
      <c r="B32" s="45"/>
      <c r="C32" s="46"/>
      <c r="D32" s="46"/>
      <c r="E32" s="47"/>
    </row>
    <row r="33" spans="2:5" ht="19.5" customHeight="1">
      <c r="B33" s="45"/>
      <c r="C33" s="46"/>
      <c r="D33" s="46"/>
      <c r="E33" s="47"/>
    </row>
    <row r="34" spans="2:5" ht="19.5" customHeight="1">
      <c r="B34" s="45"/>
      <c r="C34" s="46"/>
      <c r="D34" s="46"/>
      <c r="E34" s="47"/>
    </row>
    <row r="35" spans="2:5" ht="19.5" customHeight="1">
      <c r="B35" s="45"/>
      <c r="C35" s="46"/>
      <c r="D35" s="46"/>
      <c r="E35" s="47"/>
    </row>
    <row r="36" spans="2:5" ht="19.5" customHeight="1">
      <c r="B36" s="45"/>
      <c r="C36" s="46"/>
      <c r="D36" s="46"/>
      <c r="E36" s="47"/>
    </row>
    <row r="37" spans="2:5" ht="19.5" customHeight="1">
      <c r="B37" s="48"/>
      <c r="C37" s="49"/>
      <c r="D37" s="49"/>
      <c r="E37" s="50"/>
    </row>
    <row r="40" spans="2:5" ht="65.25" customHeight="1" thickBot="1">
      <c r="B40" s="65" t="s">
        <v>26</v>
      </c>
      <c r="C40" s="66"/>
      <c r="D40" s="66"/>
      <c r="E40" s="67"/>
    </row>
    <row r="41" spans="2:5" ht="19.5" customHeight="1">
      <c r="B41" s="34" t="s">
        <v>12</v>
      </c>
      <c r="C41" s="70" t="s">
        <v>13</v>
      </c>
      <c r="D41" s="71"/>
      <c r="E41" s="35" t="s">
        <v>14</v>
      </c>
    </row>
    <row r="42" spans="2:5" ht="19.5" customHeight="1">
      <c r="B42" s="31" t="s">
        <v>15</v>
      </c>
      <c r="C42" s="68" t="s">
        <v>16</v>
      </c>
      <c r="D42" s="69"/>
      <c r="E42" s="24">
        <v>666.02</v>
      </c>
    </row>
    <row r="43" spans="2:5" ht="30" customHeight="1">
      <c r="B43" s="31" t="s">
        <v>17</v>
      </c>
      <c r="C43" s="68" t="s">
        <v>18</v>
      </c>
      <c r="D43" s="69"/>
      <c r="E43" s="24">
        <v>424.16</v>
      </c>
    </row>
    <row r="44" spans="2:5" ht="19.5" customHeight="1">
      <c r="B44" s="32" t="s">
        <v>19</v>
      </c>
      <c r="C44" s="68" t="s">
        <v>20</v>
      </c>
      <c r="D44" s="69"/>
      <c r="E44" s="25">
        <v>0</v>
      </c>
    </row>
    <row r="45" spans="2:5" ht="19.5" customHeight="1" thickBot="1">
      <c r="B45" s="33" t="s">
        <v>21</v>
      </c>
      <c r="C45" s="63" t="s">
        <v>22</v>
      </c>
      <c r="D45" s="64"/>
      <c r="E45" s="26">
        <v>0</v>
      </c>
    </row>
    <row r="46" spans="2:5" ht="19.5" customHeight="1" thickBot="1">
      <c r="B46" s="5"/>
      <c r="C46" s="5"/>
      <c r="D46" s="5"/>
      <c r="E46" s="6">
        <f>SUM(E42:E45)</f>
        <v>1090.18</v>
      </c>
    </row>
    <row r="49" spans="7:15" ht="56.25" customHeight="1">
      <c r="G49" s="1"/>
      <c r="I49" s="3"/>
      <c r="J49" s="1"/>
      <c r="L49" s="3"/>
      <c r="M49" s="1"/>
      <c r="O49" s="3"/>
    </row>
  </sheetData>
  <sheetProtection selectLockedCells="1"/>
  <protectedRanges>
    <protectedRange sqref="C5:D8 C20:D23 B31:E37 E42:E45 C26 E26 C10:D13 C15:D18" name="Range1"/>
  </protectedRanges>
  <mergeCells count="8">
    <mergeCell ref="B29:E30"/>
    <mergeCell ref="B2:E3"/>
    <mergeCell ref="C45:D45"/>
    <mergeCell ref="B40:E40"/>
    <mergeCell ref="C42:D42"/>
    <mergeCell ref="C43:D43"/>
    <mergeCell ref="C44:D44"/>
    <mergeCell ref="C41:D41"/>
  </mergeCells>
  <conditionalFormatting sqref="C20:C23">
    <cfRule type="expression" dxfId="0" priority="1">
      <formula>C20&lt;10</formula>
    </cfRule>
  </conditionalFormatting>
  <printOptions horizontalCentered="1"/>
  <pageMargins left="0.25" right="0.25" top="0.75" bottom="0.75" header="0.3" footer="0.3"/>
  <pageSetup scale="60" fitToHeight="0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62cbe5-26a8-46e1-af57-fb5f1b45ccc4" xsi:nil="true"/>
    <lcf76f155ced4ddcb4097134ff3c332f xmlns="75de0916-d783-4571-935b-6136d674e02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06381336C73543ACB87A53625998C9" ma:contentTypeVersion="13" ma:contentTypeDescription="Create a new document." ma:contentTypeScope="" ma:versionID="a47ac472ddd412ed1ba0fbde201fdbdf">
  <xsd:schema xmlns:xsd="http://www.w3.org/2001/XMLSchema" xmlns:xs="http://www.w3.org/2001/XMLSchema" xmlns:p="http://schemas.microsoft.com/office/2006/metadata/properties" xmlns:ns2="75de0916-d783-4571-935b-6136d674e023" xmlns:ns3="e462cbe5-26a8-46e1-af57-fb5f1b45ccc4" targetNamespace="http://schemas.microsoft.com/office/2006/metadata/properties" ma:root="true" ma:fieldsID="5bf27d3bc87253786dbfe6a297c0974e" ns2:_="" ns3:_="">
    <xsd:import namespace="75de0916-d783-4571-935b-6136d674e023"/>
    <xsd:import namespace="e462cbe5-26a8-46e1-af57-fb5f1b45cc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e0916-d783-4571-935b-6136d674e0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2cbe5-26a8-46e1-af57-fb5f1b45ccc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2e8590b-fca8-400b-acd6-e31349b52c9c}" ma:internalName="TaxCatchAll" ma:showField="CatchAllData" ma:web="e462cbe5-26a8-46e1-af57-fb5f1b45cc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355ED5-586E-4056-A608-186212A9F1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F51D17-4309-4E1C-99FA-3375289BD1D0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75de0916-d783-4571-935b-6136d674e023"/>
    <ds:schemaRef ds:uri="e462cbe5-26a8-46e1-af57-fb5f1b45ccc4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77007C0-CE9A-4C80-A7C1-76CC047E8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de0916-d783-4571-935b-6136d674e023"/>
    <ds:schemaRef ds:uri="e462cbe5-26a8-46e1-af57-fb5f1b45c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TM10000073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Dylan Savage</dc:creator>
  <cp:keywords/>
  <dc:description/>
  <cp:lastModifiedBy>Teacher</cp:lastModifiedBy>
  <cp:revision/>
  <cp:lastPrinted>2025-08-08T20:55:14Z</cp:lastPrinted>
  <dcterms:created xsi:type="dcterms:W3CDTF">2015-01-14T23:50:52Z</dcterms:created>
  <dcterms:modified xsi:type="dcterms:W3CDTF">2025-08-11T16:43:09Z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0x0101002F06381336C73543ACB87A53625998C9</vt:lpwstr>
  </property>
  <property fmtid="{D5CDD505-2E9C-101B-9397-08002B2CF9AE}" pid="3" name="AssetID">
    <vt:lpwstr>TF10000048</vt:lpwstr>
  </property>
  <property fmtid="{D5CDD505-2E9C-101B-9397-08002B2CF9AE}" pid="4" name="MediaServiceImageTags">
    <vt:lpwstr/>
  </property>
</Properties>
</file>